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OneDrive\Desktop\POPIS\SAOPŠTENJA 2023\strani jezici\"/>
    </mc:Choice>
  </mc:AlternateContent>
  <xr:revisionPtr revIDLastSave="0" documentId="13_ncr:1_{CD80BAC9-CA9B-49F4-AE2F-370013697D28}" xr6:coauthVersionLast="36" xr6:coauthVersionMax="36" xr10:uidLastSave="{00000000-0000-0000-0000-000000000000}"/>
  <bookViews>
    <workbookView xWindow="0" yWindow="0" windowWidth="17250" windowHeight="5610" activeTab="2" xr2:uid="{60E9584D-3DE7-4E93-BB60-40084E805147}"/>
  </bookViews>
  <sheets>
    <sheet name="Tabela 1" sheetId="5" r:id="rId1"/>
    <sheet name="Tabela 2" sheetId="4" r:id="rId2"/>
    <sheet name="Tabela 3" sheetId="3" r:id="rId3"/>
  </sheets>
  <definedNames>
    <definedName name="_Hlk181787949" localSheetId="0">'Tabela 1'!$D$3</definedName>
    <definedName name="_Hlk181865365" localSheetId="0">'Tabela 1'!$A$2</definedName>
    <definedName name="_Hlk183282450" localSheetId="0">'Tabela 1'!$A$1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N28" i="5"/>
  <c r="N27" i="5"/>
  <c r="N26" i="5"/>
  <c r="N25" i="5"/>
  <c r="N24" i="5"/>
  <c r="N22" i="5"/>
  <c r="N21" i="5"/>
  <c r="N19" i="5"/>
  <c r="N18" i="5"/>
  <c r="N16" i="5"/>
  <c r="N15" i="5"/>
  <c r="N14" i="5"/>
  <c r="N13" i="5"/>
  <c r="N12" i="5"/>
  <c r="N10" i="5"/>
  <c r="N9" i="5"/>
  <c r="N8" i="5"/>
  <c r="N7" i="5"/>
  <c r="N6" i="5"/>
  <c r="N5" i="5"/>
  <c r="N4" i="5"/>
  <c r="N3" i="5"/>
  <c r="L28" i="5"/>
  <c r="L27" i="5"/>
  <c r="L26" i="5"/>
  <c r="L25" i="5"/>
  <c r="L24" i="5"/>
  <c r="L22" i="5"/>
  <c r="L21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H28" i="5"/>
  <c r="H27" i="5"/>
  <c r="H26" i="5"/>
  <c r="H25" i="5"/>
  <c r="H24" i="5"/>
  <c r="H22" i="5"/>
  <c r="H21" i="5"/>
  <c r="H19" i="5"/>
  <c r="H18" i="5"/>
  <c r="H16" i="5"/>
  <c r="H15" i="5"/>
  <c r="H14" i="5"/>
  <c r="H13" i="5"/>
  <c r="H12" i="5"/>
  <c r="H10" i="5"/>
  <c r="H9" i="5"/>
  <c r="H8" i="5"/>
  <c r="H7" i="5"/>
  <c r="H6" i="5"/>
  <c r="H5" i="5"/>
  <c r="H4" i="5"/>
  <c r="H3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N10" i="4"/>
  <c r="N9" i="4"/>
  <c r="N8" i="4"/>
  <c r="N7" i="4"/>
  <c r="N6" i="4"/>
  <c r="N5" i="4"/>
  <c r="N4" i="4"/>
  <c r="L10" i="4"/>
  <c r="L9" i="4"/>
  <c r="L8" i="4"/>
  <c r="L7" i="4"/>
  <c r="L6" i="4"/>
  <c r="L5" i="4"/>
  <c r="L4" i="4"/>
  <c r="J10" i="4"/>
  <c r="J9" i="4"/>
  <c r="J8" i="4"/>
  <c r="J7" i="4"/>
  <c r="J6" i="4"/>
  <c r="J5" i="4"/>
  <c r="J4" i="4"/>
  <c r="H10" i="4"/>
  <c r="H9" i="4"/>
  <c r="H8" i="4"/>
  <c r="H7" i="4"/>
  <c r="H6" i="4"/>
  <c r="H5" i="4"/>
  <c r="H4" i="4"/>
  <c r="F10" i="4"/>
  <c r="F9" i="4"/>
  <c r="F8" i="4"/>
  <c r="F7" i="4"/>
  <c r="F6" i="4"/>
  <c r="F5" i="4"/>
  <c r="F4" i="4"/>
  <c r="D10" i="4"/>
  <c r="D9" i="4"/>
  <c r="D8" i="4"/>
  <c r="D7" i="4"/>
  <c r="D6" i="4"/>
  <c r="D5" i="4"/>
  <c r="D4" i="4"/>
  <c r="N3" i="4"/>
  <c r="L3" i="4"/>
  <c r="J3" i="4"/>
  <c r="H3" i="4"/>
  <c r="F3" i="4"/>
  <c r="D3" i="4"/>
  <c r="F21" i="3"/>
  <c r="F20" i="3"/>
  <c r="H21" i="3"/>
  <c r="H20" i="3"/>
  <c r="J21" i="3"/>
  <c r="J20" i="3"/>
  <c r="L21" i="3"/>
  <c r="L20" i="3"/>
  <c r="N21" i="3"/>
  <c r="N20" i="3"/>
  <c r="P21" i="3"/>
  <c r="P20" i="3"/>
  <c r="P18" i="3"/>
  <c r="P17" i="3"/>
  <c r="N18" i="3"/>
  <c r="N17" i="3"/>
  <c r="L18" i="3"/>
  <c r="L17" i="3"/>
  <c r="J18" i="3"/>
  <c r="J17" i="3"/>
  <c r="H18" i="3"/>
  <c r="H17" i="3"/>
  <c r="F18" i="3"/>
  <c r="F17" i="3"/>
  <c r="D18" i="3"/>
  <c r="D17" i="3"/>
  <c r="D15" i="3"/>
  <c r="D14" i="3"/>
  <c r="F15" i="3"/>
  <c r="F14" i="3"/>
  <c r="H15" i="3"/>
  <c r="H14" i="3"/>
  <c r="J15" i="3"/>
  <c r="J14" i="3"/>
  <c r="L15" i="3"/>
  <c r="L14" i="3"/>
  <c r="N15" i="3"/>
  <c r="N14" i="3"/>
  <c r="P15" i="3"/>
  <c r="P14" i="3"/>
  <c r="P12" i="3"/>
  <c r="P11" i="3"/>
  <c r="N12" i="3"/>
  <c r="N11" i="3"/>
  <c r="L12" i="3"/>
  <c r="L11" i="3"/>
  <c r="J12" i="3"/>
  <c r="J11" i="3"/>
  <c r="H12" i="3"/>
  <c r="H11" i="3"/>
  <c r="F9" i="3"/>
  <c r="F8" i="3"/>
  <c r="H9" i="3"/>
  <c r="H8" i="3"/>
  <c r="J9" i="3"/>
  <c r="J8" i="3"/>
  <c r="L9" i="3"/>
  <c r="L8" i="3"/>
  <c r="N9" i="3"/>
  <c r="N8" i="3"/>
  <c r="P9" i="3"/>
  <c r="P8" i="3"/>
  <c r="P6" i="3"/>
  <c r="P5" i="3"/>
  <c r="N6" i="3"/>
  <c r="N5" i="3"/>
  <c r="L6" i="3"/>
  <c r="L5" i="3"/>
  <c r="J6" i="3"/>
  <c r="J5" i="3"/>
  <c r="H6" i="3"/>
  <c r="H5" i="3"/>
  <c r="P19" i="3"/>
  <c r="N19" i="3"/>
  <c r="L19" i="3"/>
  <c r="J19" i="3"/>
  <c r="H19" i="3"/>
  <c r="F19" i="3"/>
  <c r="P16" i="3"/>
  <c r="N16" i="3"/>
  <c r="L16" i="3"/>
  <c r="J16" i="3"/>
  <c r="H16" i="3"/>
  <c r="F16" i="3"/>
  <c r="P13" i="3"/>
  <c r="N13" i="3"/>
  <c r="L13" i="3"/>
  <c r="J13" i="3"/>
  <c r="H13" i="3"/>
  <c r="F13" i="3"/>
  <c r="P10" i="3"/>
  <c r="N10" i="3"/>
  <c r="L10" i="3"/>
  <c r="J10" i="3"/>
  <c r="H10" i="3"/>
  <c r="F10" i="3"/>
  <c r="P7" i="3"/>
  <c r="N7" i="3"/>
  <c r="L7" i="3"/>
  <c r="J7" i="3"/>
  <c r="H7" i="3"/>
  <c r="F7" i="3"/>
  <c r="F12" i="3"/>
  <c r="F11" i="3"/>
  <c r="F6" i="3"/>
  <c r="F5" i="3"/>
  <c r="D21" i="3"/>
  <c r="D20" i="3"/>
  <c r="D12" i="3"/>
  <c r="D11" i="3"/>
  <c r="D9" i="3"/>
  <c r="D8" i="3"/>
  <c r="D6" i="3"/>
  <c r="D5" i="3"/>
  <c r="D19" i="3"/>
  <c r="D16" i="3"/>
  <c r="D13" i="3"/>
  <c r="D10" i="3"/>
  <c r="D7" i="3"/>
  <c r="P4" i="3"/>
  <c r="N4" i="3"/>
  <c r="L4" i="3"/>
  <c r="J4" i="3"/>
  <c r="H4" i="3"/>
  <c r="F4" i="3"/>
  <c r="D4" i="3"/>
</calcChain>
</file>

<file path=xl/sharedStrings.xml><?xml version="1.0" encoding="utf-8"?>
<sst xmlns="http://schemas.openxmlformats.org/spreadsheetml/2006/main" count="120" uniqueCount="55">
  <si>
    <t> Starost / Jezik</t>
  </si>
  <si>
    <t>Ukupno</t>
  </si>
  <si>
    <t>Engleski</t>
  </si>
  <si>
    <t xml:space="preserve"> u %</t>
  </si>
  <si>
    <t>Ruski</t>
  </si>
  <si>
    <t>Italijanski</t>
  </si>
  <si>
    <t>u %</t>
  </si>
  <si>
    <t>Njemački</t>
  </si>
  <si>
    <t>Francuski</t>
  </si>
  <si>
    <t>Španski</t>
  </si>
  <si>
    <t>Crna Gora</t>
  </si>
  <si>
    <t>15 - 19</t>
  </si>
  <si>
    <t>20 - 29</t>
  </si>
  <si>
    <t>30 - 39</t>
  </si>
  <si>
    <t>40 - 49</t>
  </si>
  <si>
    <t>50 - 59</t>
  </si>
  <si>
    <t>60 - 69</t>
  </si>
  <si>
    <t>70 i više</t>
  </si>
  <si>
    <t>Jezik / Pol</t>
  </si>
  <si>
    <t>Starost</t>
  </si>
  <si>
    <t>15  - 19</t>
  </si>
  <si>
    <t>30 -39</t>
  </si>
  <si>
    <t xml:space="preserve">50 - 59 </t>
  </si>
  <si>
    <t xml:space="preserve">    muško</t>
  </si>
  <si>
    <t xml:space="preserve">    žensko</t>
  </si>
  <si>
    <t>Tabela 3. Stanovništvo starosti 15 i više godina koje zna neki od navedenih jezika, prema starosti i polu</t>
  </si>
  <si>
    <r>
      <t>Tabela 2.</t>
    </r>
    <r>
      <rPr>
        <sz val="10"/>
        <color rgb="FF58595B"/>
        <rFont val="Arial"/>
        <family val="2"/>
      </rPr>
      <t xml:space="preserve"> Stanovništvo starosti 15 i više godina koje zna neki od navedenih jezika, prema starosti</t>
    </r>
  </si>
  <si>
    <t>Opštine</t>
  </si>
  <si>
    <t>Andrijevica</t>
  </si>
  <si>
    <t>Bar</t>
  </si>
  <si>
    <t>Berane</t>
  </si>
  <si>
    <t>Bijelo Polje</t>
  </si>
  <si>
    <t>Budva</t>
  </si>
  <si>
    <t>Cetinje</t>
  </si>
  <si>
    <t>Danilovgrad</t>
  </si>
  <si>
    <t>Gusinje</t>
  </si>
  <si>
    <t>Herceg Novi</t>
  </si>
  <si>
    <t>Kolašin</t>
  </si>
  <si>
    <t>Kotor</t>
  </si>
  <si>
    <t>Mojkovac</t>
  </si>
  <si>
    <t>Nikšić</t>
  </si>
  <si>
    <t>Petnjica</t>
  </si>
  <si>
    <t>Plav</t>
  </si>
  <si>
    <t>Pljevlja</t>
  </si>
  <si>
    <t>Plužine</t>
  </si>
  <si>
    <t>Podgorica</t>
  </si>
  <si>
    <t>Rožaje</t>
  </si>
  <si>
    <t>Šavnik</t>
  </si>
  <si>
    <t>Tivat</t>
  </si>
  <si>
    <t>Tuzi</t>
  </si>
  <si>
    <t>Ulcinj</t>
  </si>
  <si>
    <t>Žabljak</t>
  </si>
  <si>
    <t>Zeta</t>
  </si>
  <si>
    <t>z</t>
  </si>
  <si>
    <t>Tabela 1. Stanovništvo starosti 15 i više godina koje zna neki od navedenih jezika, po opštinama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</si>
</sst>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58595B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0EAE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3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2" fontId="7" fillId="3" borderId="6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2" fontId="7" fillId="3" borderId="7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2" fontId="8" fillId="3" borderId="17" xfId="0" applyNumberFormat="1" applyFont="1" applyFill="1" applyBorder="1" applyAlignment="1">
      <alignment horizontal="right" vertical="center" wrapText="1"/>
    </xf>
    <xf numFmtId="2" fontId="8" fillId="3" borderId="7" xfId="0" applyNumberFormat="1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center" wrapText="1"/>
    </xf>
    <xf numFmtId="2" fontId="8" fillId="3" borderId="19" xfId="0" applyNumberFormat="1" applyFont="1" applyFill="1" applyBorder="1" applyAlignment="1">
      <alignment horizontal="right" vertical="center" wrapText="1"/>
    </xf>
    <xf numFmtId="2" fontId="8" fillId="3" borderId="1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7" xfId="0" applyNumberFormat="1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2" fontId="5" fillId="3" borderId="11" xfId="0" applyNumberFormat="1" applyFont="1" applyFill="1" applyBorder="1" applyAlignment="1">
      <alignment horizontal="right" vertical="center" wrapText="1"/>
    </xf>
    <xf numFmtId="2" fontId="5" fillId="3" borderId="12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right" vertical="center"/>
    </xf>
    <xf numFmtId="2" fontId="7" fillId="2" borderId="6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2" fontId="7" fillId="2" borderId="7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 wrapText="1"/>
    </xf>
    <xf numFmtId="2" fontId="5" fillId="3" borderId="7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2" fontId="5" fillId="3" borderId="11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 wrapText="1"/>
    </xf>
    <xf numFmtId="2" fontId="5" fillId="3" borderId="12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2" fontId="7" fillId="3" borderId="21" xfId="0" applyNumberFormat="1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right" vertical="center" wrapText="1"/>
    </xf>
    <xf numFmtId="2" fontId="7" fillId="3" borderId="14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A3B4-FA48-4A71-8EC0-9E8FDB45576C}">
  <dimension ref="A1:N28"/>
  <sheetViews>
    <sheetView zoomScaleNormal="100" workbookViewId="0"/>
  </sheetViews>
  <sheetFormatPr defaultRowHeight="15" x14ac:dyDescent="0.25"/>
  <cols>
    <col min="1" max="1" width="13.7109375" customWidth="1"/>
    <col min="6" max="6" width="9.42578125" bestFit="1" customWidth="1"/>
    <col min="8" max="8" width="9.42578125" bestFit="1" customWidth="1"/>
    <col min="10" max="10" width="9.42578125" bestFit="1" customWidth="1"/>
    <col min="12" max="12" width="9.42578125" bestFit="1" customWidth="1"/>
    <col min="14" max="14" width="9.42578125" bestFit="1" customWidth="1"/>
  </cols>
  <sheetData>
    <row r="1" spans="1:14" ht="15.75" thickBot="1" x14ac:dyDescent="0.3">
      <c r="A1" s="3" t="s">
        <v>54</v>
      </c>
    </row>
    <row r="2" spans="1:14" ht="15.75" thickBot="1" x14ac:dyDescent="0.3">
      <c r="A2" s="4" t="s">
        <v>27</v>
      </c>
      <c r="B2" s="5" t="s">
        <v>1</v>
      </c>
      <c r="C2" s="6" t="s">
        <v>2</v>
      </c>
      <c r="D2" s="7" t="s">
        <v>3</v>
      </c>
      <c r="E2" s="6" t="s">
        <v>4</v>
      </c>
      <c r="F2" s="7" t="s">
        <v>3</v>
      </c>
      <c r="G2" s="6" t="s">
        <v>5</v>
      </c>
      <c r="H2" s="7" t="s">
        <v>6</v>
      </c>
      <c r="I2" s="6" t="s">
        <v>7</v>
      </c>
      <c r="J2" s="7" t="s">
        <v>3</v>
      </c>
      <c r="K2" s="8" t="s">
        <v>8</v>
      </c>
      <c r="L2" s="7" t="s">
        <v>3</v>
      </c>
      <c r="M2" s="6" t="s">
        <v>9</v>
      </c>
      <c r="N2" s="7" t="s">
        <v>6</v>
      </c>
    </row>
    <row r="3" spans="1:14" x14ac:dyDescent="0.25">
      <c r="A3" s="55" t="s">
        <v>10</v>
      </c>
      <c r="B3" s="56">
        <v>511189</v>
      </c>
      <c r="C3" s="57">
        <v>194077</v>
      </c>
      <c r="D3" s="58">
        <f>+C3/B3*100</f>
        <v>37.965801298541244</v>
      </c>
      <c r="E3" s="59">
        <v>38126</v>
      </c>
      <c r="F3" s="58">
        <f>+E3/B3*100</f>
        <v>7.4582982028173541</v>
      </c>
      <c r="G3" s="59">
        <v>24667</v>
      </c>
      <c r="H3" s="58">
        <f>+G3/B3*100</f>
        <v>4.8254168223494638</v>
      </c>
      <c r="I3" s="59">
        <v>19001</v>
      </c>
      <c r="J3" s="58">
        <f>+I3/B3*100</f>
        <v>3.7170205149171833</v>
      </c>
      <c r="K3" s="59">
        <v>10252</v>
      </c>
      <c r="L3" s="58">
        <f>+K3/B3*100</f>
        <v>2.0055204630772572</v>
      </c>
      <c r="M3" s="59">
        <v>5197</v>
      </c>
      <c r="N3" s="60">
        <f>+M3/B3*100</f>
        <v>1.0166494192950162</v>
      </c>
    </row>
    <row r="4" spans="1:14" x14ac:dyDescent="0.25">
      <c r="A4" s="15" t="s">
        <v>28</v>
      </c>
      <c r="B4" s="16">
        <v>3316</v>
      </c>
      <c r="C4" s="17">
        <v>621</v>
      </c>
      <c r="D4" s="18">
        <f t="shared" ref="D4:D28" si="0">+C4/B4*100</f>
        <v>18.727382388419784</v>
      </c>
      <c r="E4" s="17">
        <v>200</v>
      </c>
      <c r="F4" s="18">
        <f t="shared" ref="F4:F28" si="1">+E4/B4*100</f>
        <v>6.0313630880579012</v>
      </c>
      <c r="G4" s="17">
        <v>18</v>
      </c>
      <c r="H4" s="18">
        <f t="shared" ref="H4:H28" si="2">+G4/B4*100</f>
        <v>0.54282267792521111</v>
      </c>
      <c r="I4" s="17">
        <v>121</v>
      </c>
      <c r="J4" s="18">
        <f t="shared" ref="J4:J28" si="3">+I4/B4*100</f>
        <v>3.6489746682750304</v>
      </c>
      <c r="K4" s="17">
        <v>16</v>
      </c>
      <c r="L4" s="18">
        <f t="shared" ref="L4:L28" si="4">+K4/B4*100</f>
        <v>0.48250904704463204</v>
      </c>
      <c r="M4" s="17">
        <v>10</v>
      </c>
      <c r="N4" s="19">
        <f t="shared" ref="N4:N28" si="5">+M4/B4*100</f>
        <v>0.30156815440289503</v>
      </c>
    </row>
    <row r="5" spans="1:14" x14ac:dyDescent="0.25">
      <c r="A5" s="15" t="s">
        <v>29</v>
      </c>
      <c r="B5" s="16">
        <v>37446</v>
      </c>
      <c r="C5" s="17">
        <v>14891</v>
      </c>
      <c r="D5" s="18">
        <f t="shared" si="0"/>
        <v>39.766597233349351</v>
      </c>
      <c r="E5" s="17">
        <v>2121</v>
      </c>
      <c r="F5" s="18">
        <f t="shared" si="1"/>
        <v>5.6641563851946808</v>
      </c>
      <c r="G5" s="17">
        <v>2530</v>
      </c>
      <c r="H5" s="18">
        <f t="shared" si="2"/>
        <v>6.7563958767291572</v>
      </c>
      <c r="I5" s="17">
        <v>1788</v>
      </c>
      <c r="J5" s="18">
        <f t="shared" si="3"/>
        <v>4.7748758211825022</v>
      </c>
      <c r="K5" s="17">
        <v>766</v>
      </c>
      <c r="L5" s="18">
        <f t="shared" si="4"/>
        <v>2.0456123484484325</v>
      </c>
      <c r="M5" s="17">
        <v>587</v>
      </c>
      <c r="N5" s="19">
        <f t="shared" si="5"/>
        <v>1.567590663889334</v>
      </c>
    </row>
    <row r="6" spans="1:14" x14ac:dyDescent="0.25">
      <c r="A6" s="15" t="s">
        <v>30</v>
      </c>
      <c r="B6" s="16">
        <v>20269</v>
      </c>
      <c r="C6" s="17">
        <v>5229</v>
      </c>
      <c r="D6" s="18">
        <f t="shared" si="0"/>
        <v>25.798016675711676</v>
      </c>
      <c r="E6" s="17">
        <v>1166</v>
      </c>
      <c r="F6" s="18">
        <f t="shared" si="1"/>
        <v>5.7526271646356504</v>
      </c>
      <c r="G6" s="17">
        <v>101</v>
      </c>
      <c r="H6" s="18">
        <f t="shared" si="2"/>
        <v>0.49829789333464891</v>
      </c>
      <c r="I6" s="17">
        <v>1189</v>
      </c>
      <c r="J6" s="18">
        <f t="shared" si="3"/>
        <v>5.8661009423257191</v>
      </c>
      <c r="K6" s="17">
        <v>306</v>
      </c>
      <c r="L6" s="18">
        <f t="shared" si="4"/>
        <v>1.5096946075287383</v>
      </c>
      <c r="M6" s="17">
        <v>109</v>
      </c>
      <c r="N6" s="19">
        <f t="shared" si="5"/>
        <v>0.53776703340075982</v>
      </c>
    </row>
    <row r="7" spans="1:14" x14ac:dyDescent="0.25">
      <c r="A7" s="15" t="s">
        <v>31</v>
      </c>
      <c r="B7" s="16">
        <v>31923</v>
      </c>
      <c r="C7" s="17">
        <v>8209</v>
      </c>
      <c r="D7" s="18">
        <f t="shared" si="0"/>
        <v>25.715001722895721</v>
      </c>
      <c r="E7" s="17">
        <v>2775</v>
      </c>
      <c r="F7" s="18">
        <f t="shared" si="1"/>
        <v>8.6927920308241706</v>
      </c>
      <c r="G7" s="17">
        <v>281</v>
      </c>
      <c r="H7" s="18">
        <f t="shared" si="2"/>
        <v>0.88024308492309611</v>
      </c>
      <c r="I7" s="17">
        <v>1205</v>
      </c>
      <c r="J7" s="18">
        <f t="shared" si="3"/>
        <v>3.7747078908623872</v>
      </c>
      <c r="K7" s="17">
        <v>384</v>
      </c>
      <c r="L7" s="18">
        <f t="shared" si="4"/>
        <v>1.2028944648059392</v>
      </c>
      <c r="M7" s="17">
        <v>92</v>
      </c>
      <c r="N7" s="19">
        <f t="shared" si="5"/>
        <v>0.28819346552642294</v>
      </c>
    </row>
    <row r="8" spans="1:14" x14ac:dyDescent="0.25">
      <c r="A8" s="15" t="s">
        <v>32</v>
      </c>
      <c r="B8" s="16">
        <v>21647</v>
      </c>
      <c r="C8" s="17">
        <v>11703</v>
      </c>
      <c r="D8" s="18">
        <f t="shared" si="0"/>
        <v>54.062918649235456</v>
      </c>
      <c r="E8" s="17">
        <v>2865</v>
      </c>
      <c r="F8" s="18">
        <f t="shared" si="1"/>
        <v>13.235090312745415</v>
      </c>
      <c r="G8" s="17">
        <v>1299</v>
      </c>
      <c r="H8" s="18">
        <f t="shared" si="2"/>
        <v>6.0008315239987065</v>
      </c>
      <c r="I8" s="17">
        <v>1376</v>
      </c>
      <c r="J8" s="18">
        <f t="shared" si="3"/>
        <v>6.356539012334272</v>
      </c>
      <c r="K8" s="17">
        <v>579</v>
      </c>
      <c r="L8" s="18">
        <f t="shared" si="4"/>
        <v>2.6747355291726334</v>
      </c>
      <c r="M8" s="17">
        <v>332</v>
      </c>
      <c r="N8" s="19">
        <f t="shared" si="5"/>
        <v>1.5336998198364669</v>
      </c>
    </row>
    <row r="9" spans="1:14" x14ac:dyDescent="0.25">
      <c r="A9" s="15" t="s">
        <v>33</v>
      </c>
      <c r="B9" s="16">
        <v>12342</v>
      </c>
      <c r="C9" s="17">
        <v>4461</v>
      </c>
      <c r="D9" s="18">
        <f t="shared" si="0"/>
        <v>36.14487117160914</v>
      </c>
      <c r="E9" s="17">
        <v>644</v>
      </c>
      <c r="F9" s="18">
        <f t="shared" si="1"/>
        <v>5.2179549505752716</v>
      </c>
      <c r="G9" s="17">
        <v>1163</v>
      </c>
      <c r="H9" s="18">
        <f t="shared" si="2"/>
        <v>9.423108086209691</v>
      </c>
      <c r="I9" s="17">
        <v>186</v>
      </c>
      <c r="J9" s="18">
        <f t="shared" si="3"/>
        <v>1.5070491006319884</v>
      </c>
      <c r="K9" s="17">
        <v>340</v>
      </c>
      <c r="L9" s="18">
        <f t="shared" si="4"/>
        <v>2.7548209366391188</v>
      </c>
      <c r="M9" s="17">
        <v>171</v>
      </c>
      <c r="N9" s="19">
        <f t="shared" si="5"/>
        <v>1.3855128828390861</v>
      </c>
    </row>
    <row r="10" spans="1:14" x14ac:dyDescent="0.25">
      <c r="A10" s="15" t="s">
        <v>34</v>
      </c>
      <c r="B10" s="16">
        <v>15543</v>
      </c>
      <c r="C10" s="17">
        <v>4507</v>
      </c>
      <c r="D10" s="18">
        <f t="shared" si="0"/>
        <v>28.996976130734094</v>
      </c>
      <c r="E10" s="17">
        <v>1349</v>
      </c>
      <c r="F10" s="18">
        <f t="shared" si="1"/>
        <v>8.6791481695940291</v>
      </c>
      <c r="G10" s="17">
        <v>516</v>
      </c>
      <c r="H10" s="18">
        <f t="shared" si="2"/>
        <v>3.3198224281026834</v>
      </c>
      <c r="I10" s="17">
        <v>266</v>
      </c>
      <c r="J10" s="18">
        <f t="shared" si="3"/>
        <v>1.7113813292157241</v>
      </c>
      <c r="K10" s="17">
        <v>150</v>
      </c>
      <c r="L10" s="18">
        <f t="shared" si="4"/>
        <v>0.96506465933217533</v>
      </c>
      <c r="M10" s="17">
        <v>88</v>
      </c>
      <c r="N10" s="19">
        <f t="shared" si="5"/>
        <v>0.56617126680820951</v>
      </c>
    </row>
    <row r="11" spans="1:14" x14ac:dyDescent="0.25">
      <c r="A11" s="15" t="s">
        <v>35</v>
      </c>
      <c r="B11" s="16">
        <v>3410</v>
      </c>
      <c r="C11" s="17">
        <v>1056</v>
      </c>
      <c r="D11" s="18">
        <f t="shared" si="0"/>
        <v>30.967741935483872</v>
      </c>
      <c r="E11" s="17">
        <v>40</v>
      </c>
      <c r="F11" s="18">
        <f t="shared" si="1"/>
        <v>1.1730205278592376</v>
      </c>
      <c r="G11" s="17" t="s">
        <v>53</v>
      </c>
      <c r="H11" s="18" t="s">
        <v>53</v>
      </c>
      <c r="I11" s="17">
        <v>108</v>
      </c>
      <c r="J11" s="18">
        <f t="shared" si="3"/>
        <v>3.1671554252199412</v>
      </c>
      <c r="K11" s="17">
        <v>60</v>
      </c>
      <c r="L11" s="18">
        <f t="shared" si="4"/>
        <v>1.7595307917888565</v>
      </c>
      <c r="M11" s="17" t="s">
        <v>53</v>
      </c>
      <c r="N11" s="19" t="s">
        <v>53</v>
      </c>
    </row>
    <row r="12" spans="1:14" x14ac:dyDescent="0.25">
      <c r="A12" s="15" t="s">
        <v>36</v>
      </c>
      <c r="B12" s="16">
        <v>25815</v>
      </c>
      <c r="C12" s="17">
        <v>12138</v>
      </c>
      <c r="D12" s="18">
        <f t="shared" si="0"/>
        <v>47.01917489831493</v>
      </c>
      <c r="E12" s="17">
        <v>1573</v>
      </c>
      <c r="F12" s="18">
        <f t="shared" si="1"/>
        <v>6.0933565756343215</v>
      </c>
      <c r="G12" s="17">
        <v>1987</v>
      </c>
      <c r="H12" s="18">
        <f t="shared" si="2"/>
        <v>7.6970753437923687</v>
      </c>
      <c r="I12" s="17">
        <v>1095</v>
      </c>
      <c r="J12" s="18">
        <f t="shared" si="3"/>
        <v>4.2417199302730966</v>
      </c>
      <c r="K12" s="17">
        <v>491</v>
      </c>
      <c r="L12" s="18">
        <f t="shared" si="4"/>
        <v>1.9019949641681193</v>
      </c>
      <c r="M12" s="17">
        <v>282</v>
      </c>
      <c r="N12" s="19">
        <f t="shared" si="5"/>
        <v>1.0923881464264962</v>
      </c>
    </row>
    <row r="13" spans="1:14" x14ac:dyDescent="0.25">
      <c r="A13" s="15" t="s">
        <v>37</v>
      </c>
      <c r="B13" s="16">
        <v>5750</v>
      </c>
      <c r="C13" s="17">
        <v>1608</v>
      </c>
      <c r="D13" s="18">
        <f t="shared" si="0"/>
        <v>27.965217391304346</v>
      </c>
      <c r="E13" s="17">
        <v>762</v>
      </c>
      <c r="F13" s="18">
        <f t="shared" si="1"/>
        <v>13.252173913043478</v>
      </c>
      <c r="G13" s="17">
        <v>51</v>
      </c>
      <c r="H13" s="18">
        <f t="shared" si="2"/>
        <v>0.88695652173913042</v>
      </c>
      <c r="I13" s="17">
        <v>65</v>
      </c>
      <c r="J13" s="18">
        <f t="shared" si="3"/>
        <v>1.1304347826086958</v>
      </c>
      <c r="K13" s="17">
        <v>168</v>
      </c>
      <c r="L13" s="18">
        <f t="shared" si="4"/>
        <v>2.9217391304347826</v>
      </c>
      <c r="M13" s="17">
        <v>19</v>
      </c>
      <c r="N13" s="19">
        <f t="shared" si="5"/>
        <v>0.33043478260869569</v>
      </c>
    </row>
    <row r="14" spans="1:14" x14ac:dyDescent="0.25">
      <c r="A14" s="15" t="s">
        <v>38</v>
      </c>
      <c r="B14" s="16">
        <v>18852</v>
      </c>
      <c r="C14" s="17">
        <v>10190</v>
      </c>
      <c r="D14" s="18">
        <f t="shared" si="0"/>
        <v>54.052620411627416</v>
      </c>
      <c r="E14" s="17">
        <v>1087</v>
      </c>
      <c r="F14" s="18">
        <f t="shared" si="1"/>
        <v>5.7659664757054951</v>
      </c>
      <c r="G14" s="17">
        <v>2806</v>
      </c>
      <c r="H14" s="18">
        <f t="shared" si="2"/>
        <v>14.884362401867177</v>
      </c>
      <c r="I14" s="17">
        <v>468</v>
      </c>
      <c r="J14" s="18">
        <f t="shared" si="3"/>
        <v>2.4824952259707196</v>
      </c>
      <c r="K14" s="17">
        <v>408</v>
      </c>
      <c r="L14" s="18">
        <f t="shared" si="4"/>
        <v>2.1642266072565244</v>
      </c>
      <c r="M14" s="17">
        <v>460</v>
      </c>
      <c r="N14" s="19">
        <f t="shared" si="5"/>
        <v>2.44005941014216</v>
      </c>
    </row>
    <row r="15" spans="1:14" x14ac:dyDescent="0.25">
      <c r="A15" s="15" t="s">
        <v>39</v>
      </c>
      <c r="B15" s="16">
        <v>5826</v>
      </c>
      <c r="C15" s="17">
        <v>1449</v>
      </c>
      <c r="D15" s="18">
        <f t="shared" si="0"/>
        <v>24.871266735324408</v>
      </c>
      <c r="E15" s="17">
        <v>913</v>
      </c>
      <c r="F15" s="18">
        <f t="shared" si="1"/>
        <v>15.671129419842087</v>
      </c>
      <c r="G15" s="17">
        <v>106</v>
      </c>
      <c r="H15" s="18">
        <f t="shared" si="2"/>
        <v>1.8194301407483693</v>
      </c>
      <c r="I15" s="17">
        <v>65</v>
      </c>
      <c r="J15" s="18">
        <f t="shared" si="3"/>
        <v>1.1156882938551322</v>
      </c>
      <c r="K15" s="17">
        <v>25</v>
      </c>
      <c r="L15" s="18">
        <f t="shared" si="4"/>
        <v>0.42911088225197391</v>
      </c>
      <c r="M15" s="17">
        <v>20</v>
      </c>
      <c r="N15" s="19">
        <f t="shared" si="5"/>
        <v>0.34328870580157911</v>
      </c>
    </row>
    <row r="16" spans="1:14" x14ac:dyDescent="0.25">
      <c r="A16" s="15" t="s">
        <v>40</v>
      </c>
      <c r="B16" s="16">
        <v>54796</v>
      </c>
      <c r="C16" s="17">
        <v>18731</v>
      </c>
      <c r="D16" s="18">
        <f t="shared" si="0"/>
        <v>34.183152054894514</v>
      </c>
      <c r="E16" s="17">
        <v>5559</v>
      </c>
      <c r="F16" s="18">
        <f t="shared" si="1"/>
        <v>10.144901087670632</v>
      </c>
      <c r="G16" s="17">
        <v>2159</v>
      </c>
      <c r="H16" s="18">
        <f t="shared" si="2"/>
        <v>3.9400686181473099</v>
      </c>
      <c r="I16" s="17">
        <v>1251</v>
      </c>
      <c r="J16" s="18">
        <f t="shared" si="3"/>
        <v>2.2830133586393169</v>
      </c>
      <c r="K16" s="17">
        <v>768</v>
      </c>
      <c r="L16" s="18">
        <f t="shared" si="4"/>
        <v>1.4015621578217388</v>
      </c>
      <c r="M16" s="17">
        <v>368</v>
      </c>
      <c r="N16" s="19">
        <f t="shared" si="5"/>
        <v>0.67158186728958325</v>
      </c>
    </row>
    <row r="17" spans="1:14" x14ac:dyDescent="0.25">
      <c r="A17" s="15" t="s">
        <v>41</v>
      </c>
      <c r="B17" s="16">
        <v>4111</v>
      </c>
      <c r="C17" s="17">
        <v>565</v>
      </c>
      <c r="D17" s="18">
        <f t="shared" si="0"/>
        <v>13.743614692288981</v>
      </c>
      <c r="E17" s="17">
        <v>140</v>
      </c>
      <c r="F17" s="18">
        <f t="shared" si="1"/>
        <v>3.4054974458769158</v>
      </c>
      <c r="G17" s="17" t="s">
        <v>53</v>
      </c>
      <c r="H17" s="18" t="s">
        <v>53</v>
      </c>
      <c r="I17" s="17">
        <v>372</v>
      </c>
      <c r="J17" s="18">
        <f t="shared" si="3"/>
        <v>9.048893213330091</v>
      </c>
      <c r="K17" s="17">
        <v>188</v>
      </c>
      <c r="L17" s="18">
        <f t="shared" si="4"/>
        <v>4.5730965701775723</v>
      </c>
      <c r="M17" s="17" t="s">
        <v>53</v>
      </c>
      <c r="N17" s="19" t="s">
        <v>53</v>
      </c>
    </row>
    <row r="18" spans="1:14" x14ac:dyDescent="0.25">
      <c r="A18" s="15" t="s">
        <v>42</v>
      </c>
      <c r="B18" s="16">
        <v>7378</v>
      </c>
      <c r="C18" s="17">
        <v>1881</v>
      </c>
      <c r="D18" s="18">
        <f t="shared" si="0"/>
        <v>25.494714014638113</v>
      </c>
      <c r="E18" s="17">
        <v>285</v>
      </c>
      <c r="F18" s="18">
        <f t="shared" si="1"/>
        <v>3.8628354567633507</v>
      </c>
      <c r="G18" s="17">
        <v>58</v>
      </c>
      <c r="H18" s="18">
        <f t="shared" si="2"/>
        <v>0.78612089997289247</v>
      </c>
      <c r="I18" s="17">
        <v>409</v>
      </c>
      <c r="J18" s="18">
        <f t="shared" si="3"/>
        <v>5.5435077256709135</v>
      </c>
      <c r="K18" s="17">
        <v>126</v>
      </c>
      <c r="L18" s="18">
        <f t="shared" si="4"/>
        <v>1.7077798861480076</v>
      </c>
      <c r="M18" s="17">
        <v>27</v>
      </c>
      <c r="N18" s="19">
        <f t="shared" si="5"/>
        <v>0.3659528327460016</v>
      </c>
    </row>
    <row r="19" spans="1:14" x14ac:dyDescent="0.25">
      <c r="A19" s="15" t="s">
        <v>43</v>
      </c>
      <c r="B19" s="16">
        <v>21232</v>
      </c>
      <c r="C19" s="17">
        <v>4206</v>
      </c>
      <c r="D19" s="18">
        <f t="shared" si="0"/>
        <v>19.809721175584023</v>
      </c>
      <c r="E19" s="17">
        <v>1607</v>
      </c>
      <c r="F19" s="18">
        <f t="shared" si="1"/>
        <v>7.5687641296156736</v>
      </c>
      <c r="G19" s="17">
        <v>94</v>
      </c>
      <c r="H19" s="18">
        <f t="shared" si="2"/>
        <v>0.44272795779954788</v>
      </c>
      <c r="I19" s="17">
        <v>269</v>
      </c>
      <c r="J19" s="18">
        <f t="shared" si="3"/>
        <v>1.2669555388093443</v>
      </c>
      <c r="K19" s="17">
        <v>348</v>
      </c>
      <c r="L19" s="18">
        <f t="shared" si="4"/>
        <v>1.639035418236624</v>
      </c>
      <c r="M19" s="17">
        <v>45</v>
      </c>
      <c r="N19" s="19">
        <f t="shared" si="5"/>
        <v>0.21194423511680482</v>
      </c>
    </row>
    <row r="20" spans="1:14" x14ac:dyDescent="0.25">
      <c r="A20" s="15" t="s">
        <v>44</v>
      </c>
      <c r="B20" s="16">
        <v>1937</v>
      </c>
      <c r="C20" s="17">
        <v>317</v>
      </c>
      <c r="D20" s="18">
        <f t="shared" si="0"/>
        <v>16.365513680949924</v>
      </c>
      <c r="E20" s="17">
        <v>281</v>
      </c>
      <c r="F20" s="18">
        <f t="shared" si="1"/>
        <v>14.506969540526587</v>
      </c>
      <c r="G20" s="17" t="s">
        <v>53</v>
      </c>
      <c r="H20" s="18" t="s">
        <v>53</v>
      </c>
      <c r="I20" s="17">
        <v>14</v>
      </c>
      <c r="J20" s="18">
        <f t="shared" si="3"/>
        <v>0.72276716572018584</v>
      </c>
      <c r="K20" s="17" t="s">
        <v>53</v>
      </c>
      <c r="L20" s="18" t="s">
        <v>53</v>
      </c>
      <c r="M20" s="17" t="s">
        <v>53</v>
      </c>
      <c r="N20" s="19" t="s">
        <v>53</v>
      </c>
    </row>
    <row r="21" spans="1:14" x14ac:dyDescent="0.25">
      <c r="A21" s="15" t="s">
        <v>45</v>
      </c>
      <c r="B21" s="16">
        <v>144001</v>
      </c>
      <c r="C21" s="17">
        <v>67439</v>
      </c>
      <c r="D21" s="18">
        <f t="shared" si="0"/>
        <v>46.832313664488439</v>
      </c>
      <c r="E21" s="17">
        <v>10974</v>
      </c>
      <c r="F21" s="18">
        <f t="shared" si="1"/>
        <v>7.6207804112471438</v>
      </c>
      <c r="G21" s="17">
        <v>8735</v>
      </c>
      <c r="H21" s="18">
        <f t="shared" si="2"/>
        <v>6.0659300977076551</v>
      </c>
      <c r="I21" s="17">
        <v>4052</v>
      </c>
      <c r="J21" s="18">
        <f t="shared" si="3"/>
        <v>2.8138693481295269</v>
      </c>
      <c r="K21" s="17">
        <v>3832</v>
      </c>
      <c r="L21" s="18">
        <f t="shared" si="4"/>
        <v>2.6610926313011714</v>
      </c>
      <c r="M21" s="17">
        <v>2130</v>
      </c>
      <c r="N21" s="19">
        <f t="shared" si="5"/>
        <v>1.4791563947472588</v>
      </c>
    </row>
    <row r="22" spans="1:14" x14ac:dyDescent="0.25">
      <c r="A22" s="15" t="s">
        <v>46</v>
      </c>
      <c r="B22" s="16">
        <v>18047</v>
      </c>
      <c r="C22" s="17">
        <v>3551</v>
      </c>
      <c r="D22" s="18">
        <f t="shared" si="0"/>
        <v>19.676400509780017</v>
      </c>
      <c r="E22" s="17">
        <v>391</v>
      </c>
      <c r="F22" s="18">
        <f t="shared" si="1"/>
        <v>2.1665650800687093</v>
      </c>
      <c r="G22" s="17">
        <v>41</v>
      </c>
      <c r="H22" s="18">
        <f t="shared" si="2"/>
        <v>0.22718457361334296</v>
      </c>
      <c r="I22" s="17">
        <v>1542</v>
      </c>
      <c r="J22" s="18">
        <f t="shared" si="3"/>
        <v>8.5443564027262155</v>
      </c>
      <c r="K22" s="17">
        <v>441</v>
      </c>
      <c r="L22" s="18">
        <f t="shared" si="4"/>
        <v>2.4436194381337617</v>
      </c>
      <c r="M22" s="17">
        <v>26</v>
      </c>
      <c r="N22" s="19">
        <f t="shared" si="5"/>
        <v>0.14406826619382723</v>
      </c>
    </row>
    <row r="23" spans="1:14" x14ac:dyDescent="0.25">
      <c r="A23" s="15" t="s">
        <v>47</v>
      </c>
      <c r="B23" s="16">
        <v>1374</v>
      </c>
      <c r="C23" s="17">
        <v>241</v>
      </c>
      <c r="D23" s="18">
        <f t="shared" si="0"/>
        <v>17.540029112081516</v>
      </c>
      <c r="E23" s="17">
        <v>212</v>
      </c>
      <c r="F23" s="18">
        <f t="shared" si="1"/>
        <v>15.429403202328967</v>
      </c>
      <c r="G23" s="17" t="s">
        <v>53</v>
      </c>
      <c r="H23" s="18" t="s">
        <v>53</v>
      </c>
      <c r="I23" s="17">
        <v>16</v>
      </c>
      <c r="J23" s="18">
        <f t="shared" si="3"/>
        <v>1.1644832605531297</v>
      </c>
      <c r="K23" s="17" t="s">
        <v>53</v>
      </c>
      <c r="L23" s="18" t="s">
        <v>53</v>
      </c>
      <c r="M23" s="17" t="s">
        <v>53</v>
      </c>
      <c r="N23" s="19" t="s">
        <v>53</v>
      </c>
    </row>
    <row r="24" spans="1:14" x14ac:dyDescent="0.25">
      <c r="A24" s="15" t="s">
        <v>48</v>
      </c>
      <c r="B24" s="16">
        <v>13112</v>
      </c>
      <c r="C24" s="17">
        <v>6707</v>
      </c>
      <c r="D24" s="18">
        <f t="shared" si="0"/>
        <v>51.15161683953631</v>
      </c>
      <c r="E24" s="17">
        <v>1019</v>
      </c>
      <c r="F24" s="18">
        <f t="shared" si="1"/>
        <v>7.7715070164734597</v>
      </c>
      <c r="G24" s="17">
        <v>1185</v>
      </c>
      <c r="H24" s="18">
        <f t="shared" si="2"/>
        <v>9.037522879804758</v>
      </c>
      <c r="I24" s="17">
        <v>455</v>
      </c>
      <c r="J24" s="18">
        <f t="shared" si="3"/>
        <v>3.470103721781574</v>
      </c>
      <c r="K24" s="17">
        <v>381</v>
      </c>
      <c r="L24" s="18">
        <f t="shared" si="4"/>
        <v>2.9057352043929225</v>
      </c>
      <c r="M24" s="17">
        <v>178</v>
      </c>
      <c r="N24" s="19">
        <f t="shared" si="5"/>
        <v>1.3575350823672971</v>
      </c>
    </row>
    <row r="25" spans="1:14" x14ac:dyDescent="0.25">
      <c r="A25" s="15" t="s">
        <v>49</v>
      </c>
      <c r="B25" s="16">
        <v>10210</v>
      </c>
      <c r="C25" s="17">
        <v>3483</v>
      </c>
      <c r="D25" s="18">
        <f t="shared" si="0"/>
        <v>34.113614103819785</v>
      </c>
      <c r="E25" s="17">
        <v>183</v>
      </c>
      <c r="F25" s="18">
        <f t="shared" si="1"/>
        <v>1.7923604309500489</v>
      </c>
      <c r="G25" s="17">
        <v>650</v>
      </c>
      <c r="H25" s="18">
        <f t="shared" si="2"/>
        <v>6.366307541625857</v>
      </c>
      <c r="I25" s="17">
        <v>339</v>
      </c>
      <c r="J25" s="18">
        <f t="shared" si="3"/>
        <v>3.3202742409402548</v>
      </c>
      <c r="K25" s="17">
        <v>107</v>
      </c>
      <c r="L25" s="18">
        <f t="shared" si="4"/>
        <v>1.047992164544564</v>
      </c>
      <c r="M25" s="17">
        <v>64</v>
      </c>
      <c r="N25" s="19">
        <f t="shared" si="5"/>
        <v>0.62683643486777663</v>
      </c>
    </row>
    <row r="26" spans="1:14" x14ac:dyDescent="0.25">
      <c r="A26" s="15" t="s">
        <v>50</v>
      </c>
      <c r="B26" s="16">
        <v>17049</v>
      </c>
      <c r="C26" s="17">
        <v>6385</v>
      </c>
      <c r="D26" s="18">
        <f t="shared" si="0"/>
        <v>37.450876884274734</v>
      </c>
      <c r="E26" s="17">
        <v>267</v>
      </c>
      <c r="F26" s="18">
        <f t="shared" si="1"/>
        <v>1.5660742565546366</v>
      </c>
      <c r="G26" s="17">
        <v>516</v>
      </c>
      <c r="H26" s="18">
        <f t="shared" si="2"/>
        <v>3.0265704733415451</v>
      </c>
      <c r="I26" s="17">
        <v>2067</v>
      </c>
      <c r="J26" s="18">
        <f t="shared" si="3"/>
        <v>12.123878233327467</v>
      </c>
      <c r="K26" s="17">
        <v>198</v>
      </c>
      <c r="L26" s="18">
        <f t="shared" si="4"/>
        <v>1.1613584374450114</v>
      </c>
      <c r="M26" s="17">
        <v>91</v>
      </c>
      <c r="N26" s="19">
        <f t="shared" si="5"/>
        <v>0.53375564549240417</v>
      </c>
    </row>
    <row r="27" spans="1:14" x14ac:dyDescent="0.25">
      <c r="A27" s="15" t="s">
        <v>51</v>
      </c>
      <c r="B27" s="16">
        <v>2551</v>
      </c>
      <c r="C27" s="17">
        <v>771</v>
      </c>
      <c r="D27" s="18">
        <f t="shared" si="0"/>
        <v>30.223441787534298</v>
      </c>
      <c r="E27" s="17">
        <v>466</v>
      </c>
      <c r="F27" s="18">
        <f t="shared" si="1"/>
        <v>18.26734613876911</v>
      </c>
      <c r="G27" s="17">
        <v>28</v>
      </c>
      <c r="H27" s="18">
        <f t="shared" si="2"/>
        <v>1.097608780870247</v>
      </c>
      <c r="I27" s="17">
        <v>38</v>
      </c>
      <c r="J27" s="18">
        <f t="shared" si="3"/>
        <v>1.4896119168953352</v>
      </c>
      <c r="K27" s="17">
        <v>22</v>
      </c>
      <c r="L27" s="18">
        <f t="shared" si="4"/>
        <v>0.86240689925519398</v>
      </c>
      <c r="M27" s="17">
        <v>10</v>
      </c>
      <c r="N27" s="19">
        <f t="shared" si="5"/>
        <v>0.39200313602508818</v>
      </c>
    </row>
    <row r="28" spans="1:14" ht="15.75" thickBot="1" x14ac:dyDescent="0.3">
      <c r="A28" s="20" t="s">
        <v>52</v>
      </c>
      <c r="B28" s="21">
        <v>13252</v>
      </c>
      <c r="C28" s="22">
        <v>3738</v>
      </c>
      <c r="D28" s="23">
        <f t="shared" si="0"/>
        <v>28.207063084817385</v>
      </c>
      <c r="E28" s="22">
        <v>1247</v>
      </c>
      <c r="F28" s="23">
        <f t="shared" si="1"/>
        <v>9.4099003923936007</v>
      </c>
      <c r="G28" s="22">
        <v>298</v>
      </c>
      <c r="H28" s="23">
        <f t="shared" si="2"/>
        <v>2.2487171747660732</v>
      </c>
      <c r="I28" s="22">
        <v>245</v>
      </c>
      <c r="J28" s="23">
        <f t="shared" si="3"/>
        <v>1.8487775430123754</v>
      </c>
      <c r="K28" s="22">
        <v>142</v>
      </c>
      <c r="L28" s="23">
        <f t="shared" si="4"/>
        <v>1.0715363718683972</v>
      </c>
      <c r="M28" s="22">
        <v>70</v>
      </c>
      <c r="N28" s="24">
        <f t="shared" si="5"/>
        <v>0.52822215514639304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1E98A-1F5B-487B-BBDD-C6830E9EFFE6}">
  <dimension ref="A1:N10"/>
  <sheetViews>
    <sheetView workbookViewId="0"/>
  </sheetViews>
  <sheetFormatPr defaultRowHeight="15" x14ac:dyDescent="0.25"/>
  <sheetData>
    <row r="1" spans="1:14" ht="15.75" thickBot="1" x14ac:dyDescent="0.3">
      <c r="A1" s="2" t="s">
        <v>26</v>
      </c>
      <c r="B1" s="2"/>
      <c r="C1" s="2"/>
      <c r="D1" s="2"/>
      <c r="E1" s="2"/>
      <c r="F1" s="2"/>
      <c r="G1" s="2"/>
      <c r="H1" s="2"/>
      <c r="I1" s="2"/>
    </row>
    <row r="2" spans="1:14" ht="24.75" thickBot="1" x14ac:dyDescent="0.3">
      <c r="A2" s="4" t="s">
        <v>0</v>
      </c>
      <c r="B2" s="25" t="s">
        <v>1</v>
      </c>
      <c r="C2" s="8" t="s">
        <v>2</v>
      </c>
      <c r="D2" s="7" t="s">
        <v>3</v>
      </c>
      <c r="E2" s="6" t="s">
        <v>4</v>
      </c>
      <c r="F2" s="7" t="s">
        <v>3</v>
      </c>
      <c r="G2" s="6" t="s">
        <v>5</v>
      </c>
      <c r="H2" s="26" t="s">
        <v>6</v>
      </c>
      <c r="I2" s="8" t="s">
        <v>7</v>
      </c>
      <c r="J2" s="7" t="s">
        <v>3</v>
      </c>
      <c r="K2" s="8" t="s">
        <v>8</v>
      </c>
      <c r="L2" s="7" t="s">
        <v>3</v>
      </c>
      <c r="M2" s="6" t="s">
        <v>9</v>
      </c>
      <c r="N2" s="7" t="s">
        <v>3</v>
      </c>
    </row>
    <row r="3" spans="1:14" x14ac:dyDescent="0.25">
      <c r="A3" s="9" t="s">
        <v>10</v>
      </c>
      <c r="B3" s="10">
        <v>511189</v>
      </c>
      <c r="C3" s="11">
        <v>194077</v>
      </c>
      <c r="D3" s="12">
        <f>+C3/$B$3*100</f>
        <v>37.965801298541244</v>
      </c>
      <c r="E3" s="13">
        <v>38126</v>
      </c>
      <c r="F3" s="12">
        <f>+E3/$B$3*100</f>
        <v>7.4582982028173541</v>
      </c>
      <c r="G3" s="13">
        <v>24667</v>
      </c>
      <c r="H3" s="12">
        <f>+G3/$B$3*100</f>
        <v>4.8254168223494638</v>
      </c>
      <c r="I3" s="13">
        <v>19001</v>
      </c>
      <c r="J3" s="12">
        <f>+I3/$B$3*100</f>
        <v>3.7170205149171833</v>
      </c>
      <c r="K3" s="13">
        <v>10252</v>
      </c>
      <c r="L3" s="12">
        <f>+K3/$B$3*100</f>
        <v>2.0055204630772572</v>
      </c>
      <c r="M3" s="13">
        <v>5197</v>
      </c>
      <c r="N3" s="14">
        <f>+M3/$B$3*100</f>
        <v>1.0166494192950162</v>
      </c>
    </row>
    <row r="4" spans="1:14" x14ac:dyDescent="0.25">
      <c r="A4" s="27" t="s">
        <v>11</v>
      </c>
      <c r="B4" s="28">
        <v>35250</v>
      </c>
      <c r="C4" s="29">
        <v>25991</v>
      </c>
      <c r="D4" s="30">
        <f>+C4/$B$4*100</f>
        <v>73.733333333333334</v>
      </c>
      <c r="E4" s="17">
        <v>2430</v>
      </c>
      <c r="F4" s="30">
        <f>+E4/$B$4*100</f>
        <v>6.8936170212765964</v>
      </c>
      <c r="G4" s="17">
        <v>3568</v>
      </c>
      <c r="H4" s="30">
        <f>+G4/$B$4*100</f>
        <v>10.121985815602837</v>
      </c>
      <c r="I4" s="17">
        <v>2367</v>
      </c>
      <c r="J4" s="30">
        <f>+I4/$B$4*100</f>
        <v>6.7148936170212767</v>
      </c>
      <c r="K4" s="17">
        <v>1236</v>
      </c>
      <c r="L4" s="30">
        <f>+K4/$B$4*100</f>
        <v>3.506382978723404</v>
      </c>
      <c r="M4" s="17">
        <v>243</v>
      </c>
      <c r="N4" s="31">
        <f>+M4/$B$4*100</f>
        <v>0.68936170212765957</v>
      </c>
    </row>
    <row r="5" spans="1:14" x14ac:dyDescent="0.25">
      <c r="A5" s="27" t="s">
        <v>12</v>
      </c>
      <c r="B5" s="28">
        <v>73508</v>
      </c>
      <c r="C5" s="29">
        <v>51405</v>
      </c>
      <c r="D5" s="30">
        <f>+C5/$B$5*100</f>
        <v>69.931163954943671</v>
      </c>
      <c r="E5" s="17">
        <v>5082</v>
      </c>
      <c r="F5" s="30">
        <f>+E5/$B$5*100</f>
        <v>6.9135332208739184</v>
      </c>
      <c r="G5" s="17">
        <v>5204</v>
      </c>
      <c r="H5" s="30">
        <f>+G5/$B$5*100</f>
        <v>7.0795015508516084</v>
      </c>
      <c r="I5" s="17">
        <v>4173</v>
      </c>
      <c r="J5" s="30">
        <f>+I5/$B$5*100</f>
        <v>5.6769331229253952</v>
      </c>
      <c r="K5" s="17">
        <v>1986</v>
      </c>
      <c r="L5" s="30">
        <f>+K5/$B$5*100</f>
        <v>2.7017467486532079</v>
      </c>
      <c r="M5" s="17">
        <v>1795</v>
      </c>
      <c r="N5" s="31">
        <f>+M5/$B$5*100</f>
        <v>2.4419110845078089</v>
      </c>
    </row>
    <row r="6" spans="1:14" x14ac:dyDescent="0.25">
      <c r="A6" s="27" t="s">
        <v>13</v>
      </c>
      <c r="B6" s="28">
        <v>88793</v>
      </c>
      <c r="C6" s="29">
        <v>53724</v>
      </c>
      <c r="D6" s="30">
        <f>+C6/$B$6*100</f>
        <v>60.504769520119829</v>
      </c>
      <c r="E6" s="17">
        <v>7496</v>
      </c>
      <c r="F6" s="30">
        <f>+E6/$B$6*100</f>
        <v>8.442106922843017</v>
      </c>
      <c r="G6" s="17">
        <v>6420</v>
      </c>
      <c r="H6" s="30">
        <f>+G6/$B$6*100</f>
        <v>7.2302996857860418</v>
      </c>
      <c r="I6" s="17">
        <v>3416</v>
      </c>
      <c r="J6" s="30">
        <f>+I6/$B$6*100</f>
        <v>3.8471501131845978</v>
      </c>
      <c r="K6" s="17">
        <v>2038</v>
      </c>
      <c r="L6" s="30">
        <f>+K6/$B$6*100</f>
        <v>2.2952259750205535</v>
      </c>
      <c r="M6" s="17">
        <v>2090</v>
      </c>
      <c r="N6" s="31">
        <f>+M6/$B$6*100</f>
        <v>2.3537891500456114</v>
      </c>
    </row>
    <row r="7" spans="1:14" x14ac:dyDescent="0.25">
      <c r="A7" s="27" t="s">
        <v>14</v>
      </c>
      <c r="B7" s="28">
        <v>88220</v>
      </c>
      <c r="C7" s="29">
        <v>35544</v>
      </c>
      <c r="D7" s="30">
        <f>+C7/$B$7*100</f>
        <v>40.290183631829521</v>
      </c>
      <c r="E7" s="17">
        <v>6489</v>
      </c>
      <c r="F7" s="30">
        <f>+E7/$B$7*100</f>
        <v>7.3554749489911586</v>
      </c>
      <c r="G7" s="17">
        <v>4512</v>
      </c>
      <c r="H7" s="30">
        <f>+G7/$B$7*100</f>
        <v>5.1144865109952393</v>
      </c>
      <c r="I7" s="17">
        <v>2804</v>
      </c>
      <c r="J7" s="30">
        <f>+I7/$B$7*100</f>
        <v>3.1784175923826798</v>
      </c>
      <c r="K7" s="17">
        <v>1660</v>
      </c>
      <c r="L7" s="30">
        <f>+K7/$B$7*100</f>
        <v>1.8816594876445252</v>
      </c>
      <c r="M7" s="17">
        <v>599</v>
      </c>
      <c r="N7" s="31">
        <f>+M7/$B$7*100</f>
        <v>0.67898435728859674</v>
      </c>
    </row>
    <row r="8" spans="1:14" x14ac:dyDescent="0.25">
      <c r="A8" s="27" t="s">
        <v>15</v>
      </c>
      <c r="B8" s="28">
        <v>80064</v>
      </c>
      <c r="C8" s="29">
        <v>16655</v>
      </c>
      <c r="D8" s="30">
        <f>+C8/$B$8*100</f>
        <v>20.802108313349322</v>
      </c>
      <c r="E8" s="17">
        <v>6325</v>
      </c>
      <c r="F8" s="30">
        <f>+E8/$B$8*100</f>
        <v>7.8999300559552355</v>
      </c>
      <c r="G8" s="17">
        <v>2534</v>
      </c>
      <c r="H8" s="30">
        <f>+G8/$B$8*100</f>
        <v>3.1649680255795363</v>
      </c>
      <c r="I8" s="17">
        <v>2355</v>
      </c>
      <c r="J8" s="30">
        <f>+I8/$B$8*100</f>
        <v>2.9413968824940051</v>
      </c>
      <c r="K8" s="17">
        <v>972</v>
      </c>
      <c r="L8" s="30">
        <f>+K8/$B$8*100</f>
        <v>1.2140287769784173</v>
      </c>
      <c r="M8" s="17">
        <v>240</v>
      </c>
      <c r="N8" s="31">
        <f>+M8/$B$8*100</f>
        <v>0.29976019184652281</v>
      </c>
    </row>
    <row r="9" spans="1:14" x14ac:dyDescent="0.25">
      <c r="A9" s="27" t="s">
        <v>16</v>
      </c>
      <c r="B9" s="28">
        <v>77577</v>
      </c>
      <c r="C9" s="29">
        <v>8137</v>
      </c>
      <c r="D9" s="30">
        <f>+C9/$B$9*100</f>
        <v>10.488933575673203</v>
      </c>
      <c r="E9" s="17">
        <v>6649</v>
      </c>
      <c r="F9" s="30">
        <f>+E9/$B$9*100</f>
        <v>8.570839295151913</v>
      </c>
      <c r="G9" s="17">
        <v>1447</v>
      </c>
      <c r="H9" s="30">
        <f>+G9/$B$9*100</f>
        <v>1.8652435644585381</v>
      </c>
      <c r="I9" s="17">
        <v>1845</v>
      </c>
      <c r="J9" s="30">
        <f>+I9/$B$9*100</f>
        <v>2.378282222823775</v>
      </c>
      <c r="K9" s="17">
        <v>1031</v>
      </c>
      <c r="L9" s="30">
        <f>+K9/$B$9*100</f>
        <v>1.3290021526998981</v>
      </c>
      <c r="M9" s="17">
        <v>124</v>
      </c>
      <c r="N9" s="31">
        <f>+M9/$B$9*100</f>
        <v>0.15984119004344072</v>
      </c>
    </row>
    <row r="10" spans="1:14" ht="15.75" thickBot="1" x14ac:dyDescent="0.3">
      <c r="A10" s="32" t="s">
        <v>17</v>
      </c>
      <c r="B10" s="33">
        <v>67777</v>
      </c>
      <c r="C10" s="34">
        <v>2621</v>
      </c>
      <c r="D10" s="35">
        <f>+C10/$B$10*100</f>
        <v>3.8670935568113074</v>
      </c>
      <c r="E10" s="22">
        <v>3655</v>
      </c>
      <c r="F10" s="35">
        <f>+E10/$B$10*100</f>
        <v>5.3926848340882598</v>
      </c>
      <c r="G10" s="22">
        <v>982</v>
      </c>
      <c r="H10" s="35">
        <f>+G10/$B$10*100</f>
        <v>1.4488690853829471</v>
      </c>
      <c r="I10" s="22">
        <v>2041</v>
      </c>
      <c r="J10" s="35">
        <f>+I10/$B$10*100</f>
        <v>3.0113460318397096</v>
      </c>
      <c r="K10" s="22">
        <v>1329</v>
      </c>
      <c r="L10" s="35">
        <f>+K10/$B$10*100</f>
        <v>1.9608421735987134</v>
      </c>
      <c r="M10" s="22">
        <v>106</v>
      </c>
      <c r="N10" s="36">
        <f>+M10/$B$10*100</f>
        <v>0.15639523732239549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ED0B-A50B-4FBE-A5CC-4CB58CA3C872}">
  <dimension ref="A1:S41"/>
  <sheetViews>
    <sheetView tabSelected="1" workbookViewId="0"/>
  </sheetViews>
  <sheetFormatPr defaultRowHeight="15" x14ac:dyDescent="0.25"/>
  <cols>
    <col min="2" max="2" width="11.28515625" customWidth="1"/>
  </cols>
  <sheetData>
    <row r="1" spans="1:19" ht="15.75" thickBot="1" x14ac:dyDescent="0.3">
      <c r="A1" t="s">
        <v>25</v>
      </c>
    </row>
    <row r="2" spans="1:19" ht="15.75" thickBot="1" x14ac:dyDescent="0.3">
      <c r="A2" s="62" t="s">
        <v>18</v>
      </c>
      <c r="B2" s="64" t="s">
        <v>1</v>
      </c>
      <c r="C2" s="66" t="s">
        <v>19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9" ht="15.75" thickBot="1" x14ac:dyDescent="0.3">
      <c r="A3" s="63"/>
      <c r="B3" s="65"/>
      <c r="C3" s="37" t="s">
        <v>20</v>
      </c>
      <c r="D3" s="38" t="s">
        <v>6</v>
      </c>
      <c r="E3" s="37" t="s">
        <v>12</v>
      </c>
      <c r="F3" s="39" t="s">
        <v>6</v>
      </c>
      <c r="G3" s="37" t="s">
        <v>21</v>
      </c>
      <c r="H3" s="39" t="s">
        <v>6</v>
      </c>
      <c r="I3" s="37" t="s">
        <v>14</v>
      </c>
      <c r="J3" s="39" t="s">
        <v>6</v>
      </c>
      <c r="K3" s="37" t="s">
        <v>22</v>
      </c>
      <c r="L3" s="39" t="s">
        <v>6</v>
      </c>
      <c r="M3" s="37" t="s">
        <v>16</v>
      </c>
      <c r="N3" s="39" t="s">
        <v>6</v>
      </c>
      <c r="O3" s="37" t="s">
        <v>17</v>
      </c>
      <c r="P3" s="39" t="s">
        <v>6</v>
      </c>
    </row>
    <row r="4" spans="1:19" x14ac:dyDescent="0.25">
      <c r="A4" s="40" t="s">
        <v>2</v>
      </c>
      <c r="B4" s="41">
        <v>194077</v>
      </c>
      <c r="C4" s="10">
        <v>25991</v>
      </c>
      <c r="D4" s="42">
        <f>+C4/$B$4*100</f>
        <v>13.392107256398234</v>
      </c>
      <c r="E4" s="43">
        <v>51405</v>
      </c>
      <c r="F4" s="42">
        <f>+E4/$B$4*100</f>
        <v>26.486909834756307</v>
      </c>
      <c r="G4" s="43">
        <v>53724</v>
      </c>
      <c r="H4" s="42">
        <f>+G4/$B$4*100</f>
        <v>27.681796400397779</v>
      </c>
      <c r="I4" s="10">
        <v>35544</v>
      </c>
      <c r="J4" s="42">
        <f>+I4/$B$4*100</f>
        <v>18.314380374799693</v>
      </c>
      <c r="K4" s="10">
        <v>16655</v>
      </c>
      <c r="L4" s="42">
        <f>+K4/$B$4*100</f>
        <v>8.5816454293914273</v>
      </c>
      <c r="M4" s="10">
        <v>8137</v>
      </c>
      <c r="N4" s="42">
        <f>+M4/$B$4*100</f>
        <v>4.192665797595799</v>
      </c>
      <c r="O4" s="10">
        <v>2621</v>
      </c>
      <c r="P4" s="44">
        <f>+O4/$B$4*100</f>
        <v>1.3504949066607583</v>
      </c>
    </row>
    <row r="5" spans="1:19" x14ac:dyDescent="0.25">
      <c r="A5" s="27" t="s">
        <v>23</v>
      </c>
      <c r="B5" s="45">
        <v>93695</v>
      </c>
      <c r="C5" s="17">
        <v>13021</v>
      </c>
      <c r="D5" s="46">
        <f>+C5/C4*100</f>
        <v>50.09811088453695</v>
      </c>
      <c r="E5" s="47">
        <v>25006</v>
      </c>
      <c r="F5" s="46">
        <f>+E5/E4*100</f>
        <v>48.645073436436142</v>
      </c>
      <c r="G5" s="47">
        <v>25280</v>
      </c>
      <c r="H5" s="46">
        <f>+G5/G4*100</f>
        <v>47.055319782592505</v>
      </c>
      <c r="I5" s="17">
        <v>16543</v>
      </c>
      <c r="J5" s="46">
        <f>+I5/I4*100</f>
        <v>46.542313751969388</v>
      </c>
      <c r="K5" s="17">
        <v>8078</v>
      </c>
      <c r="L5" s="46">
        <f>+K5/K4*100</f>
        <v>48.501951365956167</v>
      </c>
      <c r="M5" s="17">
        <v>4221</v>
      </c>
      <c r="N5" s="46">
        <f>+M5/M4*100</f>
        <v>51.874155094014995</v>
      </c>
      <c r="O5" s="17">
        <v>1546</v>
      </c>
      <c r="P5" s="48">
        <f>+O5/O4*100</f>
        <v>58.98512018313621</v>
      </c>
      <c r="S5" s="1"/>
    </row>
    <row r="6" spans="1:19" x14ac:dyDescent="0.25">
      <c r="A6" s="27" t="s">
        <v>24</v>
      </c>
      <c r="B6" s="45">
        <v>100382</v>
      </c>
      <c r="C6" s="17">
        <v>12970</v>
      </c>
      <c r="D6" s="46">
        <f>+C6/C4*100</f>
        <v>49.901889115463042</v>
      </c>
      <c r="E6" s="47">
        <v>26399</v>
      </c>
      <c r="F6" s="46">
        <f>+E6/E4*100</f>
        <v>51.354926563563851</v>
      </c>
      <c r="G6" s="47">
        <v>28444</v>
      </c>
      <c r="H6" s="46">
        <f>+G6/G4*100</f>
        <v>52.944680217407495</v>
      </c>
      <c r="I6" s="17">
        <v>19001</v>
      </c>
      <c r="J6" s="46">
        <f>+I6/I4*100</f>
        <v>53.457686248030612</v>
      </c>
      <c r="K6" s="17">
        <v>8577</v>
      </c>
      <c r="L6" s="46">
        <f>+K6/K4*100</f>
        <v>51.498048634043833</v>
      </c>
      <c r="M6" s="17">
        <v>3916</v>
      </c>
      <c r="N6" s="46">
        <f>+M6/M4*100</f>
        <v>48.125844905985005</v>
      </c>
      <c r="O6" s="17">
        <v>1075</v>
      </c>
      <c r="P6" s="48">
        <f>+O6/O4*100</f>
        <v>41.01487981686379</v>
      </c>
      <c r="S6" s="1"/>
    </row>
    <row r="7" spans="1:19" x14ac:dyDescent="0.25">
      <c r="A7" s="49" t="s">
        <v>4</v>
      </c>
      <c r="B7" s="50">
        <v>38126</v>
      </c>
      <c r="C7" s="10">
        <v>2430</v>
      </c>
      <c r="D7" s="42">
        <f>+C7/$B$7*100</f>
        <v>6.3736033153228773</v>
      </c>
      <c r="E7" s="43">
        <v>5082</v>
      </c>
      <c r="F7" s="42">
        <f>+E7/$B$7*100</f>
        <v>13.329486439699942</v>
      </c>
      <c r="G7" s="43">
        <v>7496</v>
      </c>
      <c r="H7" s="42">
        <f>+G7/$B$7*100</f>
        <v>19.661123642658556</v>
      </c>
      <c r="I7" s="10">
        <v>6489</v>
      </c>
      <c r="J7" s="42">
        <f>+I7/$B$7*100</f>
        <v>17.019881445732572</v>
      </c>
      <c r="K7" s="10">
        <v>6325</v>
      </c>
      <c r="L7" s="42">
        <f>+K7/$B$7*100</f>
        <v>16.589728793998844</v>
      </c>
      <c r="M7" s="10">
        <v>6649</v>
      </c>
      <c r="N7" s="42">
        <f>+M7/$B$7*100</f>
        <v>17.439542569375231</v>
      </c>
      <c r="O7" s="10">
        <v>3655</v>
      </c>
      <c r="P7" s="44">
        <f>+O7/$B$7*100</f>
        <v>9.5866337932119805</v>
      </c>
      <c r="S7" s="1"/>
    </row>
    <row r="8" spans="1:19" x14ac:dyDescent="0.25">
      <c r="A8" s="27" t="s">
        <v>23</v>
      </c>
      <c r="B8" s="45">
        <v>18482</v>
      </c>
      <c r="C8" s="17">
        <v>1070</v>
      </c>
      <c r="D8" s="46">
        <f>+C8/C7*100</f>
        <v>44.032921810699591</v>
      </c>
      <c r="E8" s="47">
        <v>2192</v>
      </c>
      <c r="F8" s="46">
        <f>+E8/E7*100</f>
        <v>43.132624950806772</v>
      </c>
      <c r="G8" s="47">
        <v>3459</v>
      </c>
      <c r="H8" s="46">
        <f>+G8/G7*100</f>
        <v>46.144610458911416</v>
      </c>
      <c r="I8" s="17">
        <v>2985</v>
      </c>
      <c r="J8" s="46">
        <f>+I8/I7*100</f>
        <v>46.000924641701339</v>
      </c>
      <c r="K8" s="17">
        <v>3026</v>
      </c>
      <c r="L8" s="46">
        <f>+K8/K7*100</f>
        <v>47.841897233201578</v>
      </c>
      <c r="M8" s="17">
        <v>3601</v>
      </c>
      <c r="N8" s="46">
        <f>+M8/M7*100</f>
        <v>54.158520078207253</v>
      </c>
      <c r="O8" s="17">
        <v>2149</v>
      </c>
      <c r="P8" s="48">
        <f>+O8/O7*100</f>
        <v>58.796169630642957</v>
      </c>
      <c r="S8" s="1"/>
    </row>
    <row r="9" spans="1:19" x14ac:dyDescent="0.25">
      <c r="A9" s="27" t="s">
        <v>24</v>
      </c>
      <c r="B9" s="45">
        <v>19644</v>
      </c>
      <c r="C9" s="17">
        <v>1360</v>
      </c>
      <c r="D9" s="46">
        <f>+C9/C7*100</f>
        <v>55.967078189300409</v>
      </c>
      <c r="E9" s="47">
        <v>2890</v>
      </c>
      <c r="F9" s="46">
        <f>+E9/E7*100</f>
        <v>56.867375049193235</v>
      </c>
      <c r="G9" s="47">
        <v>4037</v>
      </c>
      <c r="H9" s="46">
        <f>+G9/G7*100</f>
        <v>53.855389541088584</v>
      </c>
      <c r="I9" s="17">
        <v>3504</v>
      </c>
      <c r="J9" s="46">
        <f>+I9/I7*100</f>
        <v>53.999075358298654</v>
      </c>
      <c r="K9" s="17">
        <v>3299</v>
      </c>
      <c r="L9" s="46">
        <f>+K9/K7*100</f>
        <v>52.158102766798422</v>
      </c>
      <c r="M9" s="17">
        <v>3048</v>
      </c>
      <c r="N9" s="46">
        <f>+M9/M7*100</f>
        <v>45.841479921792747</v>
      </c>
      <c r="O9" s="17">
        <v>1506</v>
      </c>
      <c r="P9" s="48">
        <f>+O9/O7*100</f>
        <v>41.20383036935705</v>
      </c>
      <c r="S9" s="1"/>
    </row>
    <row r="10" spans="1:19" x14ac:dyDescent="0.25">
      <c r="A10" s="49" t="s">
        <v>5</v>
      </c>
      <c r="B10" s="50">
        <v>24667</v>
      </c>
      <c r="C10" s="10">
        <v>3568</v>
      </c>
      <c r="D10" s="42">
        <f>+C10/$B$10*100</f>
        <v>14.464669396359508</v>
      </c>
      <c r="E10" s="43">
        <v>5204</v>
      </c>
      <c r="F10" s="42">
        <f>+E10/$B$10*100</f>
        <v>21.097012202537805</v>
      </c>
      <c r="G10" s="43">
        <v>6420</v>
      </c>
      <c r="H10" s="42">
        <f>+G10/$B$10*100</f>
        <v>26.026675315198446</v>
      </c>
      <c r="I10" s="10">
        <v>4512</v>
      </c>
      <c r="J10" s="42">
        <f>+I10/$B$10*100</f>
        <v>18.291644707503956</v>
      </c>
      <c r="K10" s="10">
        <v>2534</v>
      </c>
      <c r="L10" s="42">
        <f>+K10/$B$10*100</f>
        <v>10.272834150889853</v>
      </c>
      <c r="M10" s="10">
        <v>1447</v>
      </c>
      <c r="N10" s="42">
        <f>+M10/$B$10*100</f>
        <v>5.8661369440953504</v>
      </c>
      <c r="O10" s="10">
        <v>982</v>
      </c>
      <c r="P10" s="44">
        <f>+O10/$B$10*100</f>
        <v>3.9810272834150888</v>
      </c>
      <c r="S10" s="1"/>
    </row>
    <row r="11" spans="1:19" x14ac:dyDescent="0.25">
      <c r="A11" s="27" t="s">
        <v>23</v>
      </c>
      <c r="B11" s="45">
        <v>10799</v>
      </c>
      <c r="C11" s="17">
        <v>1406</v>
      </c>
      <c r="D11" s="46">
        <f>+C11/C10*100</f>
        <v>39.405829596412559</v>
      </c>
      <c r="E11" s="47">
        <v>1805</v>
      </c>
      <c r="F11" s="46">
        <f>+E11/E10*100</f>
        <v>34.684857801691003</v>
      </c>
      <c r="G11" s="47">
        <v>2561</v>
      </c>
      <c r="H11" s="46">
        <f>+G11/G10*100</f>
        <v>39.890965732087231</v>
      </c>
      <c r="I11" s="17">
        <v>2141</v>
      </c>
      <c r="J11" s="46">
        <f>+I11/I10*100</f>
        <v>47.451241134751768</v>
      </c>
      <c r="K11" s="17">
        <v>1407</v>
      </c>
      <c r="L11" s="46">
        <f>+K11/K10*100</f>
        <v>55.524861878453038</v>
      </c>
      <c r="M11" s="17">
        <v>888</v>
      </c>
      <c r="N11" s="46">
        <f>+M11/M10*100</f>
        <v>61.368348306841746</v>
      </c>
      <c r="O11" s="17">
        <v>591</v>
      </c>
      <c r="P11" s="48">
        <f>+O11/O10*100</f>
        <v>60.18329938900203</v>
      </c>
      <c r="S11" s="1"/>
    </row>
    <row r="12" spans="1:19" x14ac:dyDescent="0.25">
      <c r="A12" s="27" t="s">
        <v>24</v>
      </c>
      <c r="B12" s="45">
        <v>13868</v>
      </c>
      <c r="C12" s="17">
        <v>2162</v>
      </c>
      <c r="D12" s="46">
        <f>+C12/C10*100</f>
        <v>60.594170403587441</v>
      </c>
      <c r="E12" s="47">
        <v>3399</v>
      </c>
      <c r="F12" s="46">
        <f>+E12/E10*100</f>
        <v>65.31514219830899</v>
      </c>
      <c r="G12" s="47">
        <v>3859</v>
      </c>
      <c r="H12" s="46">
        <f>+G12/G10*100</f>
        <v>60.109034267912776</v>
      </c>
      <c r="I12" s="17">
        <v>2371</v>
      </c>
      <c r="J12" s="46">
        <f>+I12/I10*100</f>
        <v>52.548758865248224</v>
      </c>
      <c r="K12" s="17">
        <v>1127</v>
      </c>
      <c r="L12" s="46">
        <f>+K12/K10*100</f>
        <v>44.475138121546962</v>
      </c>
      <c r="M12" s="17">
        <v>559</v>
      </c>
      <c r="N12" s="46">
        <f>+M12/M10*100</f>
        <v>38.631651693158261</v>
      </c>
      <c r="O12" s="17">
        <v>391</v>
      </c>
      <c r="P12" s="48">
        <f>+O12/O10*100</f>
        <v>39.816700610997962</v>
      </c>
      <c r="S12" s="1"/>
    </row>
    <row r="13" spans="1:19" x14ac:dyDescent="0.25">
      <c r="A13" s="49" t="s">
        <v>7</v>
      </c>
      <c r="B13" s="50">
        <v>19001</v>
      </c>
      <c r="C13" s="10">
        <v>2367</v>
      </c>
      <c r="D13" s="42">
        <f>+C13/$B$13*100</f>
        <v>12.457239092679332</v>
      </c>
      <c r="E13" s="43">
        <v>4173</v>
      </c>
      <c r="F13" s="42">
        <f>+E13/$B$13*100</f>
        <v>21.962001999894742</v>
      </c>
      <c r="G13" s="43">
        <v>3416</v>
      </c>
      <c r="H13" s="42">
        <f>+G13/$B$13*100</f>
        <v>17.978001157833798</v>
      </c>
      <c r="I13" s="10">
        <v>2804</v>
      </c>
      <c r="J13" s="42">
        <f>+I13/$B$13*100</f>
        <v>14.75711804641861</v>
      </c>
      <c r="K13" s="10">
        <v>2355</v>
      </c>
      <c r="L13" s="42">
        <f>+K13/$B$13*100</f>
        <v>12.394084521867271</v>
      </c>
      <c r="M13" s="10">
        <v>1845</v>
      </c>
      <c r="N13" s="42">
        <f>+M13/$B$13*100</f>
        <v>9.710015262354613</v>
      </c>
      <c r="O13" s="10">
        <v>2041</v>
      </c>
      <c r="P13" s="44">
        <f>+O13/$B$13*100</f>
        <v>10.741539918951634</v>
      </c>
      <c r="S13" s="1"/>
    </row>
    <row r="14" spans="1:19" x14ac:dyDescent="0.25">
      <c r="A14" s="27" t="s">
        <v>23</v>
      </c>
      <c r="B14" s="45">
        <v>10188</v>
      </c>
      <c r="C14" s="17">
        <v>1032</v>
      </c>
      <c r="D14" s="46">
        <f>+C14/C13*100</f>
        <v>43.599493029150828</v>
      </c>
      <c r="E14" s="47">
        <v>2046</v>
      </c>
      <c r="F14" s="46">
        <f>+E14/E13*100</f>
        <v>49.029475197699497</v>
      </c>
      <c r="G14" s="47">
        <v>1805</v>
      </c>
      <c r="H14" s="46">
        <f>+G14/G13*100</f>
        <v>52.839578454332546</v>
      </c>
      <c r="I14" s="17">
        <v>1527</v>
      </c>
      <c r="J14" s="46">
        <f>+I14/I13*100</f>
        <v>54.457917261055634</v>
      </c>
      <c r="K14" s="17">
        <v>1445</v>
      </c>
      <c r="L14" s="46">
        <f>+K14/K13*100</f>
        <v>61.358811040339702</v>
      </c>
      <c r="M14" s="17">
        <v>1109</v>
      </c>
      <c r="N14" s="46">
        <f>+M14/M13*100</f>
        <v>60.108401084010843</v>
      </c>
      <c r="O14" s="17">
        <v>1224</v>
      </c>
      <c r="P14" s="48">
        <f>+O14/O13*100</f>
        <v>59.970602645761886</v>
      </c>
      <c r="S14" s="1"/>
    </row>
    <row r="15" spans="1:19" x14ac:dyDescent="0.25">
      <c r="A15" s="27" t="s">
        <v>24</v>
      </c>
      <c r="B15" s="45">
        <v>8813</v>
      </c>
      <c r="C15" s="17">
        <v>1335</v>
      </c>
      <c r="D15" s="46">
        <f>+C15/C13*100</f>
        <v>56.400506970849172</v>
      </c>
      <c r="E15" s="47">
        <v>2127</v>
      </c>
      <c r="F15" s="46">
        <f>+E15/E13*100</f>
        <v>50.970524802300496</v>
      </c>
      <c r="G15" s="47">
        <v>1611</v>
      </c>
      <c r="H15" s="46">
        <f>+G15/G13*100</f>
        <v>47.160421545667447</v>
      </c>
      <c r="I15" s="17">
        <v>1277</v>
      </c>
      <c r="J15" s="46">
        <f>+I15/I13*100</f>
        <v>45.542082738944366</v>
      </c>
      <c r="K15" s="17">
        <v>910</v>
      </c>
      <c r="L15" s="46">
        <f>+K15/K13*100</f>
        <v>38.641188959660298</v>
      </c>
      <c r="M15" s="17">
        <v>736</v>
      </c>
      <c r="N15" s="46">
        <f>+M15/M13*100</f>
        <v>39.891598915989164</v>
      </c>
      <c r="O15" s="17">
        <v>817</v>
      </c>
      <c r="P15" s="48">
        <f>+O15/O13*100</f>
        <v>40.029397354238114</v>
      </c>
      <c r="S15" s="1"/>
    </row>
    <row r="16" spans="1:19" x14ac:dyDescent="0.25">
      <c r="A16" s="49" t="s">
        <v>8</v>
      </c>
      <c r="B16" s="50">
        <v>10252</v>
      </c>
      <c r="C16" s="10">
        <v>1236</v>
      </c>
      <c r="D16" s="42">
        <f>+C16/$B$16*100</f>
        <v>12.056184159188451</v>
      </c>
      <c r="E16" s="43">
        <v>1986</v>
      </c>
      <c r="F16" s="42">
        <f>+E16/$B$16*100</f>
        <v>19.371829886851348</v>
      </c>
      <c r="G16" s="43">
        <v>2038</v>
      </c>
      <c r="H16" s="42">
        <f>+G16/$B$16*100</f>
        <v>19.879047990635971</v>
      </c>
      <c r="I16" s="10">
        <v>1660</v>
      </c>
      <c r="J16" s="42">
        <f>+I16/$B$16*100</f>
        <v>16.191962543893872</v>
      </c>
      <c r="K16" s="10">
        <v>972</v>
      </c>
      <c r="L16" s="42">
        <f>+K16/$B$16*100</f>
        <v>9.4810768630511113</v>
      </c>
      <c r="M16" s="10">
        <v>1031</v>
      </c>
      <c r="N16" s="42">
        <f>+M16/$B$16*100</f>
        <v>10.056574326960593</v>
      </c>
      <c r="O16" s="10">
        <v>1329</v>
      </c>
      <c r="P16" s="44">
        <f>+O16/$B$16*100</f>
        <v>12.963324229418649</v>
      </c>
      <c r="S16" s="1"/>
    </row>
    <row r="17" spans="1:19" x14ac:dyDescent="0.25">
      <c r="A17" s="27" t="s">
        <v>23</v>
      </c>
      <c r="B17" s="45">
        <v>3951</v>
      </c>
      <c r="C17" s="17">
        <v>459</v>
      </c>
      <c r="D17" s="46">
        <f>+C17/C16*100</f>
        <v>37.135922330097088</v>
      </c>
      <c r="E17" s="47">
        <v>691</v>
      </c>
      <c r="F17" s="46">
        <f>+E17/E16*100</f>
        <v>34.793554884189327</v>
      </c>
      <c r="G17" s="47">
        <v>696</v>
      </c>
      <c r="H17" s="46">
        <f>+G17/G16*100</f>
        <v>34.15112855740923</v>
      </c>
      <c r="I17" s="17">
        <v>605</v>
      </c>
      <c r="J17" s="46">
        <f>+I17/I16*100</f>
        <v>36.445783132530117</v>
      </c>
      <c r="K17" s="17">
        <v>377</v>
      </c>
      <c r="L17" s="46">
        <f>+K17/K16*100</f>
        <v>38.786008230452673</v>
      </c>
      <c r="M17" s="17">
        <v>444</v>
      </c>
      <c r="N17" s="46">
        <f>+M17/M16*100</f>
        <v>43.06498545101843</v>
      </c>
      <c r="O17" s="17">
        <v>679</v>
      </c>
      <c r="P17" s="48">
        <f>+O17/O16*100</f>
        <v>51.091045899172308</v>
      </c>
      <c r="S17" s="1"/>
    </row>
    <row r="18" spans="1:19" x14ac:dyDescent="0.25">
      <c r="A18" s="27" t="s">
        <v>24</v>
      </c>
      <c r="B18" s="45">
        <v>6301</v>
      </c>
      <c r="C18" s="17">
        <v>777</v>
      </c>
      <c r="D18" s="46">
        <f>+C18/C16*100</f>
        <v>62.864077669902919</v>
      </c>
      <c r="E18" s="47">
        <v>1295</v>
      </c>
      <c r="F18" s="46">
        <f>+E18/E16*100</f>
        <v>65.206445115810681</v>
      </c>
      <c r="G18" s="47">
        <v>1342</v>
      </c>
      <c r="H18" s="46">
        <f>+G18/G16*100</f>
        <v>65.848871442590777</v>
      </c>
      <c r="I18" s="17">
        <v>1055</v>
      </c>
      <c r="J18" s="46">
        <f>+I18/I16*100</f>
        <v>63.554216867469883</v>
      </c>
      <c r="K18" s="17">
        <v>595</v>
      </c>
      <c r="L18" s="46">
        <f>+K18/K16*100</f>
        <v>61.213991769547327</v>
      </c>
      <c r="M18" s="17">
        <v>587</v>
      </c>
      <c r="N18" s="46">
        <f>+M18/M16*100</f>
        <v>56.935014548981563</v>
      </c>
      <c r="O18" s="17">
        <v>650</v>
      </c>
      <c r="P18" s="48">
        <f>+O18/O16*100</f>
        <v>48.908954100827692</v>
      </c>
      <c r="S18" s="1"/>
    </row>
    <row r="19" spans="1:19" x14ac:dyDescent="0.25">
      <c r="A19" s="49" t="s">
        <v>9</v>
      </c>
      <c r="B19" s="50">
        <v>5197</v>
      </c>
      <c r="C19" s="10">
        <v>243</v>
      </c>
      <c r="D19" s="42">
        <f>+C19/$B$19*100</f>
        <v>4.6757744852799688</v>
      </c>
      <c r="E19" s="43">
        <v>1795</v>
      </c>
      <c r="F19" s="42">
        <f>+E19/$B$19*100</f>
        <v>34.539157206080432</v>
      </c>
      <c r="G19" s="43">
        <v>2090</v>
      </c>
      <c r="H19" s="42">
        <f>+G19/$B$19*100</f>
        <v>40.215508947469694</v>
      </c>
      <c r="I19" s="10">
        <v>599</v>
      </c>
      <c r="J19" s="42">
        <f>+I19/$B$19*100</f>
        <v>11.525880315566674</v>
      </c>
      <c r="K19" s="10">
        <v>240</v>
      </c>
      <c r="L19" s="42">
        <f>+K19/$B$19*100</f>
        <v>4.6180488743505865</v>
      </c>
      <c r="M19" s="10">
        <v>124</v>
      </c>
      <c r="N19" s="42">
        <f>+M19/$B$19*100</f>
        <v>2.38599191841447</v>
      </c>
      <c r="O19" s="10">
        <v>106</v>
      </c>
      <c r="P19" s="44">
        <f>+O19/$B$19*100</f>
        <v>2.0396382528381758</v>
      </c>
      <c r="S19" s="1"/>
    </row>
    <row r="20" spans="1:19" x14ac:dyDescent="0.25">
      <c r="A20" s="27" t="s">
        <v>23</v>
      </c>
      <c r="B20" s="45">
        <v>1783</v>
      </c>
      <c r="C20" s="17">
        <v>88</v>
      </c>
      <c r="D20" s="46">
        <f>+C20/C19*100</f>
        <v>36.213991769547327</v>
      </c>
      <c r="E20" s="47">
        <v>458</v>
      </c>
      <c r="F20" s="46">
        <f>+E20/E19*100</f>
        <v>25.515320334261837</v>
      </c>
      <c r="G20" s="47">
        <v>634</v>
      </c>
      <c r="H20" s="46">
        <f>+G20/G19*100</f>
        <v>30.334928229665071</v>
      </c>
      <c r="I20" s="17">
        <v>270</v>
      </c>
      <c r="J20" s="46">
        <f>+I20/I19*100</f>
        <v>45.075125208681129</v>
      </c>
      <c r="K20" s="17">
        <v>155</v>
      </c>
      <c r="L20" s="46">
        <f>+K20/K19*100</f>
        <v>64.583333333333343</v>
      </c>
      <c r="M20" s="17">
        <v>94</v>
      </c>
      <c r="N20" s="46">
        <f>+M20/M19*100</f>
        <v>75.806451612903231</v>
      </c>
      <c r="O20" s="17">
        <v>84</v>
      </c>
      <c r="P20" s="48">
        <f>+O20/O19*100</f>
        <v>79.245283018867923</v>
      </c>
      <c r="S20" s="1"/>
    </row>
    <row r="21" spans="1:19" ht="15.75" thickBot="1" x14ac:dyDescent="0.3">
      <c r="A21" s="32" t="s">
        <v>24</v>
      </c>
      <c r="B21" s="51">
        <v>3414</v>
      </c>
      <c r="C21" s="22">
        <v>155</v>
      </c>
      <c r="D21" s="52">
        <f>+C21/C19*100</f>
        <v>63.786008230452673</v>
      </c>
      <c r="E21" s="53">
        <v>1337</v>
      </c>
      <c r="F21" s="52">
        <f>+E21/E19*100</f>
        <v>74.484679665738156</v>
      </c>
      <c r="G21" s="53">
        <v>1456</v>
      </c>
      <c r="H21" s="52">
        <f>+G21/G19*100</f>
        <v>69.665071770334933</v>
      </c>
      <c r="I21" s="22">
        <v>329</v>
      </c>
      <c r="J21" s="52">
        <f>+I21/I19*100</f>
        <v>54.924874791318871</v>
      </c>
      <c r="K21" s="22">
        <v>85</v>
      </c>
      <c r="L21" s="52">
        <f>+K21/K19*100</f>
        <v>35.416666666666671</v>
      </c>
      <c r="M21" s="22">
        <v>30</v>
      </c>
      <c r="N21" s="52">
        <f>+M21/M19*100</f>
        <v>24.193548387096776</v>
      </c>
      <c r="O21" s="22">
        <v>22</v>
      </c>
      <c r="P21" s="54">
        <f>+O21/O19*100</f>
        <v>20.754716981132077</v>
      </c>
      <c r="S21" s="1"/>
    </row>
    <row r="25" spans="1:19" x14ac:dyDescent="0.25">
      <c r="B25" s="61"/>
    </row>
    <row r="26" spans="1:19" x14ac:dyDescent="0.25">
      <c r="B26" s="61"/>
    </row>
    <row r="27" spans="1:19" x14ac:dyDescent="0.25">
      <c r="B27" s="61"/>
    </row>
    <row r="28" spans="1:19" x14ac:dyDescent="0.25">
      <c r="B28" s="61"/>
    </row>
    <row r="29" spans="1:19" x14ac:dyDescent="0.25">
      <c r="B29" s="61"/>
    </row>
    <row r="30" spans="1:19" x14ac:dyDescent="0.25">
      <c r="B30" s="61"/>
    </row>
    <row r="31" spans="1:19" x14ac:dyDescent="0.25">
      <c r="B31" s="61"/>
    </row>
    <row r="32" spans="1:19" x14ac:dyDescent="0.25">
      <c r="B32" s="61"/>
    </row>
    <row r="33" spans="2:2" x14ac:dyDescent="0.25">
      <c r="B33" s="61"/>
    </row>
    <row r="34" spans="2:2" x14ac:dyDescent="0.25">
      <c r="B34" s="61"/>
    </row>
    <row r="35" spans="2:2" x14ac:dyDescent="0.25">
      <c r="B35" s="61"/>
    </row>
    <row r="37" spans="2:2" x14ac:dyDescent="0.25">
      <c r="B37" s="61"/>
    </row>
    <row r="38" spans="2:2" x14ac:dyDescent="0.25">
      <c r="B38" s="61"/>
    </row>
    <row r="40" spans="2:2" x14ac:dyDescent="0.25">
      <c r="B40" s="61"/>
    </row>
    <row r="41" spans="2:2" x14ac:dyDescent="0.25">
      <c r="B41" s="61"/>
    </row>
  </sheetData>
  <mergeCells count="3">
    <mergeCell ref="A2:A3"/>
    <mergeCell ref="B2:B3"/>
    <mergeCell ref="C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Tabela 1</vt:lpstr>
      <vt:lpstr>Tabela 2</vt:lpstr>
      <vt:lpstr>Tabela 3</vt:lpstr>
      <vt:lpstr>'Tabela 1'!_Hlk181787949</vt:lpstr>
      <vt:lpstr>'Tabela 1'!_Hlk181865365</vt:lpstr>
      <vt:lpstr>'Tabela 1'!_Hlk183282450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Vukotic</dc:creator>
  <cp:lastModifiedBy>Milena Vukotic</cp:lastModifiedBy>
  <cp:lastPrinted>2024-11-26T06:29:48Z</cp:lastPrinted>
  <dcterms:created xsi:type="dcterms:W3CDTF">2024-11-23T16:14:43Z</dcterms:created>
  <dcterms:modified xsi:type="dcterms:W3CDTF">2024-11-26T06:58:20Z</dcterms:modified>
</cp:coreProperties>
</file>